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610" windowHeight="3840" activeTab="0"/>
  </bookViews>
  <sheets>
    <sheet name="R2" sheetId="1" r:id="rId1"/>
    <sheet name="H27" sheetId="2" r:id="rId2"/>
    <sheet name="H22" sheetId="3" r:id="rId3"/>
    <sheet name="H17" sheetId="4" r:id="rId4"/>
  </sheets>
  <definedNames/>
  <calcPr fullCalcOnLoad="1"/>
</workbook>
</file>

<file path=xl/sharedStrings.xml><?xml version="1.0" encoding="utf-8"?>
<sst xmlns="http://schemas.openxmlformats.org/spreadsheetml/2006/main" count="130" uniqueCount="37">
  <si>
    <t>計</t>
  </si>
  <si>
    <t>岡崎市</t>
  </si>
  <si>
    <t>-</t>
  </si>
  <si>
    <t>-</t>
  </si>
  <si>
    <t>３ha未満</t>
  </si>
  <si>
    <t>保有山林
なし</t>
  </si>
  <si>
    <t>500～
1,000</t>
  </si>
  <si>
    <t>1,000ha
以上</t>
  </si>
  <si>
    <t>100～500</t>
  </si>
  <si>
    <t>50～100</t>
  </si>
  <si>
    <t>30～50</t>
  </si>
  <si>
    <t>20～30</t>
  </si>
  <si>
    <t>10～20</t>
  </si>
  <si>
    <t>５～10</t>
  </si>
  <si>
    <t>３～５ha</t>
  </si>
  <si>
    <t>経営体数</t>
  </si>
  <si>
    <t>構成比</t>
  </si>
  <si>
    <t>全国</t>
  </si>
  <si>
    <t>愛知県</t>
  </si>
  <si>
    <t>額田町</t>
  </si>
  <si>
    <t>表４　保有山林面積規模別経営体数</t>
  </si>
  <si>
    <t>（単位：経営体、％）</t>
  </si>
  <si>
    <t>※岡崎市</t>
  </si>
  <si>
    <t>-</t>
  </si>
  <si>
    <t>-</t>
  </si>
  <si>
    <t>表3　保有山林面積規模別経営体数</t>
  </si>
  <si>
    <t>３～５ha</t>
  </si>
  <si>
    <t>５～10</t>
  </si>
  <si>
    <t>10～20</t>
  </si>
  <si>
    <t>20～30</t>
  </si>
  <si>
    <t>30～50</t>
  </si>
  <si>
    <t>50～100</t>
  </si>
  <si>
    <t>100～500</t>
  </si>
  <si>
    <t>500～
1,000</t>
  </si>
  <si>
    <t>-</t>
  </si>
  <si>
    <t>-</t>
  </si>
  <si>
    <t>表４　保有山林面積規模別経営体数（国、愛知県との比較）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</si>
</sst>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△ &quot;0.0"/>
    <numFmt numFmtId="178" formatCode="#,##0_ "/>
    <numFmt numFmtId="179" formatCode="#,##0.0"/>
    <numFmt numFmtId="180" formatCode="_ * #,##0.0_ ;_ * \-#,##0.0_ ;_ * &quot;-&quot;?_ ;_ @_ "/>
    <numFmt numFmtId="181" formatCode="_ * #,##0.0_ ;_ * \-#,##0.0_ ;_ * &quot;-&quot;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Ｐゴシック"/>
      <family val="3"/>
    </font>
    <font>
      <sz val="8"/>
      <name val="ＭＳ 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Alignment="1">
      <alignment horizontal="right" vertical="center"/>
    </xf>
    <xf numFmtId="3" fontId="2" fillId="34" borderId="0" xfId="0" applyNumberFormat="1" applyFont="1" applyFill="1" applyAlignment="1">
      <alignment horizontal="right" vertical="center"/>
    </xf>
    <xf numFmtId="3" fontId="0" fillId="34" borderId="0" xfId="0" applyNumberFormat="1" applyFill="1" applyAlignment="1">
      <alignment vertical="center"/>
    </xf>
    <xf numFmtId="179" fontId="2" fillId="34" borderId="0" xfId="0" applyNumberFormat="1" applyFont="1" applyFill="1" applyAlignment="1">
      <alignment vertical="center"/>
    </xf>
    <xf numFmtId="179" fontId="2" fillId="34" borderId="10" xfId="0" applyNumberFormat="1" applyFont="1" applyFill="1" applyBorder="1" applyAlignment="1">
      <alignment vertical="center"/>
    </xf>
    <xf numFmtId="179" fontId="2" fillId="34" borderId="10" xfId="0" applyNumberFormat="1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41" fontId="2" fillId="34" borderId="0" xfId="0" applyNumberFormat="1" applyFont="1" applyFill="1" applyAlignment="1">
      <alignment horizontal="right" vertical="center"/>
    </xf>
    <xf numFmtId="181" fontId="2" fillId="34" borderId="0" xfId="0" applyNumberFormat="1" applyFont="1" applyFill="1" applyAlignment="1">
      <alignment vertical="center"/>
    </xf>
    <xf numFmtId="181" fontId="2" fillId="34" borderId="10" xfId="0" applyNumberFormat="1" applyFont="1" applyFill="1" applyBorder="1" applyAlignment="1">
      <alignment vertical="center"/>
    </xf>
    <xf numFmtId="180" fontId="2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41" fillId="34" borderId="0" xfId="0" applyFont="1" applyFill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1" width="1.25" style="25" customWidth="1"/>
    <col min="2" max="2" width="8.00390625" style="25" customWidth="1"/>
    <col min="3" max="3" width="7.50390625" style="25" bestFit="1" customWidth="1"/>
    <col min="4" max="15" width="6.625" style="25" customWidth="1"/>
    <col min="16" max="16" width="1.25" style="25" customWidth="1"/>
    <col min="17" max="16384" width="9.00390625" style="25" customWidth="1"/>
  </cols>
  <sheetData>
    <row r="1" ht="18.75" customHeight="1">
      <c r="B1" s="39" t="s">
        <v>36</v>
      </c>
    </row>
    <row r="2" spans="2:15" ht="14.25" thickBot="1">
      <c r="B2" s="26"/>
      <c r="C2" s="27"/>
      <c r="O2" s="28" t="s">
        <v>21</v>
      </c>
    </row>
    <row r="3" spans="2:15" ht="26.25" customHeight="1" thickBot="1">
      <c r="B3" s="41"/>
      <c r="C3" s="42"/>
      <c r="D3" s="16" t="s">
        <v>0</v>
      </c>
      <c r="E3" s="17" t="s">
        <v>5</v>
      </c>
      <c r="F3" s="16" t="s">
        <v>4</v>
      </c>
      <c r="G3" s="16" t="s">
        <v>26</v>
      </c>
      <c r="H3" s="16" t="s">
        <v>27</v>
      </c>
      <c r="I3" s="16" t="s">
        <v>28</v>
      </c>
      <c r="J3" s="16" t="s">
        <v>29</v>
      </c>
      <c r="K3" s="16" t="s">
        <v>30</v>
      </c>
      <c r="L3" s="16" t="s">
        <v>31</v>
      </c>
      <c r="M3" s="16" t="s">
        <v>32</v>
      </c>
      <c r="N3" s="18" t="s">
        <v>33</v>
      </c>
      <c r="O3" s="19" t="s">
        <v>7</v>
      </c>
    </row>
    <row r="4" spans="2:17" ht="13.5">
      <c r="B4" s="42" t="s">
        <v>17</v>
      </c>
      <c r="C4" s="20" t="s">
        <v>15</v>
      </c>
      <c r="D4" s="29">
        <v>34001</v>
      </c>
      <c r="E4" s="29">
        <v>1028</v>
      </c>
      <c r="F4" s="29">
        <v>492</v>
      </c>
      <c r="G4" s="29">
        <v>6236</v>
      </c>
      <c r="H4" s="29">
        <v>8197</v>
      </c>
      <c r="I4" s="29">
        <v>7023</v>
      </c>
      <c r="J4" s="29">
        <v>3191</v>
      </c>
      <c r="K4" s="29">
        <v>2854</v>
      </c>
      <c r="L4" s="29">
        <v>2151</v>
      </c>
      <c r="M4" s="29">
        <v>2054</v>
      </c>
      <c r="N4" s="29">
        <v>351</v>
      </c>
      <c r="O4" s="29">
        <v>424</v>
      </c>
      <c r="Q4" s="30"/>
    </row>
    <row r="5" spans="2:17" ht="13.5">
      <c r="B5" s="43"/>
      <c r="C5" s="21" t="s">
        <v>16</v>
      </c>
      <c r="D5" s="31">
        <v>100</v>
      </c>
      <c r="E5" s="31">
        <f aca="true" t="shared" si="0" ref="E5:O5">E4/$D$4*100</f>
        <v>3.023440487044499</v>
      </c>
      <c r="F5" s="31">
        <f t="shared" si="0"/>
        <v>1.4470162642275228</v>
      </c>
      <c r="G5" s="31">
        <f t="shared" si="0"/>
        <v>18.340637040087056</v>
      </c>
      <c r="H5" s="31">
        <f t="shared" si="0"/>
        <v>24.108114467221554</v>
      </c>
      <c r="I5" s="31">
        <f t="shared" si="0"/>
        <v>20.655274844857505</v>
      </c>
      <c r="J5" s="31">
        <f t="shared" si="0"/>
        <v>9.385018087703303</v>
      </c>
      <c r="K5" s="31">
        <f t="shared" si="0"/>
        <v>8.393870768506808</v>
      </c>
      <c r="L5" s="31">
        <f t="shared" si="0"/>
        <v>6.326284521043498</v>
      </c>
      <c r="M5" s="31">
        <f t="shared" si="0"/>
        <v>6.040998794153113</v>
      </c>
      <c r="N5" s="31">
        <f t="shared" si="0"/>
        <v>1.032322578747684</v>
      </c>
      <c r="O5" s="31">
        <f t="shared" si="0"/>
        <v>1.2470221464074587</v>
      </c>
      <c r="Q5" s="30"/>
    </row>
    <row r="6" spans="2:17" ht="13.5">
      <c r="B6" s="44" t="s">
        <v>18</v>
      </c>
      <c r="C6" s="21" t="s">
        <v>15</v>
      </c>
      <c r="D6" s="29">
        <v>498</v>
      </c>
      <c r="E6" s="29">
        <v>9</v>
      </c>
      <c r="F6" s="29">
        <v>5</v>
      </c>
      <c r="G6" s="29">
        <v>83</v>
      </c>
      <c r="H6" s="29">
        <v>153</v>
      </c>
      <c r="I6" s="29">
        <v>112</v>
      </c>
      <c r="J6" s="29">
        <v>45</v>
      </c>
      <c r="K6" s="29">
        <v>40</v>
      </c>
      <c r="L6" s="29">
        <v>20</v>
      </c>
      <c r="M6" s="29">
        <v>27</v>
      </c>
      <c r="N6" s="29">
        <v>1</v>
      </c>
      <c r="O6" s="29">
        <v>3</v>
      </c>
      <c r="Q6" s="30"/>
    </row>
    <row r="7" spans="2:17" ht="13.5">
      <c r="B7" s="45"/>
      <c r="C7" s="21" t="s">
        <v>16</v>
      </c>
      <c r="D7" s="31">
        <v>100</v>
      </c>
      <c r="E7" s="31">
        <f aca="true" t="shared" si="1" ref="E7:O7">E6/$D$6*100</f>
        <v>1.8072289156626504</v>
      </c>
      <c r="F7" s="31">
        <f t="shared" si="1"/>
        <v>1.0040160642570282</v>
      </c>
      <c r="G7" s="31">
        <f t="shared" si="1"/>
        <v>16.666666666666664</v>
      </c>
      <c r="H7" s="31">
        <f t="shared" si="1"/>
        <v>30.72289156626506</v>
      </c>
      <c r="I7" s="31">
        <f t="shared" si="1"/>
        <v>22.48995983935743</v>
      </c>
      <c r="J7" s="31">
        <f t="shared" si="1"/>
        <v>9.036144578313253</v>
      </c>
      <c r="K7" s="31">
        <f t="shared" si="1"/>
        <v>8.032128514056225</v>
      </c>
      <c r="L7" s="31">
        <f t="shared" si="1"/>
        <v>4.016064257028113</v>
      </c>
      <c r="M7" s="31">
        <f t="shared" si="1"/>
        <v>5.421686746987952</v>
      </c>
      <c r="N7" s="31">
        <f t="shared" si="1"/>
        <v>0.2008032128514056</v>
      </c>
      <c r="O7" s="31">
        <f t="shared" si="1"/>
        <v>0.6024096385542169</v>
      </c>
      <c r="Q7" s="30"/>
    </row>
    <row r="8" spans="2:17" ht="13.5">
      <c r="B8" s="44" t="s">
        <v>1</v>
      </c>
      <c r="C8" s="21" t="s">
        <v>15</v>
      </c>
      <c r="D8" s="29">
        <v>85</v>
      </c>
      <c r="E8" s="29">
        <v>1</v>
      </c>
      <c r="F8" s="29">
        <v>3</v>
      </c>
      <c r="G8" s="29">
        <v>14</v>
      </c>
      <c r="H8" s="29">
        <v>21</v>
      </c>
      <c r="I8" s="29">
        <v>24</v>
      </c>
      <c r="J8" s="29">
        <v>9</v>
      </c>
      <c r="K8" s="29">
        <v>8</v>
      </c>
      <c r="L8" s="29">
        <v>3</v>
      </c>
      <c r="M8" s="29">
        <v>2</v>
      </c>
      <c r="N8" s="29" t="s">
        <v>2</v>
      </c>
      <c r="O8" s="29" t="s">
        <v>2</v>
      </c>
      <c r="Q8" s="30"/>
    </row>
    <row r="9" spans="2:17" ht="14.25" thickBot="1">
      <c r="B9" s="46"/>
      <c r="C9" s="23" t="s">
        <v>16</v>
      </c>
      <c r="D9" s="32">
        <v>100</v>
      </c>
      <c r="E9" s="33">
        <f aca="true" t="shared" si="2" ref="E9:L9">E8/$D$8*100</f>
        <v>1.1764705882352942</v>
      </c>
      <c r="F9" s="33">
        <f t="shared" si="2"/>
        <v>3.5294117647058822</v>
      </c>
      <c r="G9" s="33">
        <f t="shared" si="2"/>
        <v>16.470588235294116</v>
      </c>
      <c r="H9" s="33">
        <f t="shared" si="2"/>
        <v>24.705882352941178</v>
      </c>
      <c r="I9" s="33">
        <f t="shared" si="2"/>
        <v>28.235294117647058</v>
      </c>
      <c r="J9" s="33">
        <f t="shared" si="2"/>
        <v>10.588235294117647</v>
      </c>
      <c r="K9" s="33">
        <f t="shared" si="2"/>
        <v>9.411764705882353</v>
      </c>
      <c r="L9" s="33">
        <f t="shared" si="2"/>
        <v>3.5294117647058822</v>
      </c>
      <c r="M9" s="33">
        <f>M8/$D$8*100</f>
        <v>2.3529411764705883</v>
      </c>
      <c r="N9" s="33" t="s">
        <v>34</v>
      </c>
      <c r="O9" s="33" t="s">
        <v>35</v>
      </c>
      <c r="P9" s="34"/>
      <c r="Q9" s="30"/>
    </row>
    <row r="10" spans="16:17" ht="7.5" customHeight="1">
      <c r="P10" s="34"/>
      <c r="Q10" s="34"/>
    </row>
    <row r="11" ht="13.5">
      <c r="P11" s="34"/>
    </row>
    <row r="15" spans="9:10" ht="13.5">
      <c r="I15" s="40"/>
      <c r="J15" s="40"/>
    </row>
  </sheetData>
  <sheetProtection/>
  <mergeCells count="4">
    <mergeCell ref="B3:C3"/>
    <mergeCell ref="B4:B5"/>
    <mergeCell ref="B6:B7"/>
    <mergeCell ref="B8:B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1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1.25" style="25" customWidth="1"/>
    <col min="2" max="2" width="8.00390625" style="25" customWidth="1"/>
    <col min="3" max="3" width="7.50390625" style="25" bestFit="1" customWidth="1"/>
    <col min="4" max="15" width="6.625" style="25" customWidth="1"/>
    <col min="16" max="16" width="1.25" style="25" customWidth="1"/>
    <col min="17" max="16384" width="9.00390625" style="25" customWidth="1"/>
  </cols>
  <sheetData>
    <row r="1" ht="14.25">
      <c r="B1" s="24" t="s">
        <v>25</v>
      </c>
    </row>
    <row r="2" spans="2:15" ht="14.25" thickBot="1">
      <c r="B2" s="26"/>
      <c r="C2" s="27"/>
      <c r="O2" s="28" t="s">
        <v>21</v>
      </c>
    </row>
    <row r="3" spans="2:15" ht="26.25" customHeight="1" thickBot="1">
      <c r="B3" s="41"/>
      <c r="C3" s="42"/>
      <c r="D3" s="16" t="s">
        <v>0</v>
      </c>
      <c r="E3" s="17" t="s">
        <v>5</v>
      </c>
      <c r="F3" s="16" t="s">
        <v>4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6" t="s">
        <v>9</v>
      </c>
      <c r="M3" s="16" t="s">
        <v>8</v>
      </c>
      <c r="N3" s="18" t="s">
        <v>6</v>
      </c>
      <c r="O3" s="19" t="s">
        <v>7</v>
      </c>
    </row>
    <row r="4" spans="2:17" ht="13.5">
      <c r="B4" s="42" t="s">
        <v>17</v>
      </c>
      <c r="C4" s="20" t="s">
        <v>15</v>
      </c>
      <c r="D4" s="35">
        <v>87284</v>
      </c>
      <c r="E4" s="35">
        <v>1257</v>
      </c>
      <c r="F4" s="35">
        <v>990</v>
      </c>
      <c r="G4" s="35">
        <v>23767</v>
      </c>
      <c r="H4" s="35">
        <v>24391</v>
      </c>
      <c r="I4" s="35">
        <v>17494</v>
      </c>
      <c r="J4" s="35">
        <v>6832</v>
      </c>
      <c r="K4" s="35">
        <v>5361</v>
      </c>
      <c r="L4" s="35">
        <v>3572</v>
      </c>
      <c r="M4" s="35">
        <v>2764</v>
      </c>
      <c r="N4" s="35">
        <v>398</v>
      </c>
      <c r="O4" s="35">
        <v>458</v>
      </c>
      <c r="Q4" s="30"/>
    </row>
    <row r="5" spans="2:17" ht="13.5">
      <c r="B5" s="43"/>
      <c r="C5" s="21" t="s">
        <v>16</v>
      </c>
      <c r="D5" s="38">
        <v>100</v>
      </c>
      <c r="E5" s="38">
        <f aca="true" t="shared" si="0" ref="E5:O5">E4/$D$4*100</f>
        <v>1.440126483662527</v>
      </c>
      <c r="F5" s="38">
        <f t="shared" si="0"/>
        <v>1.1342284954859998</v>
      </c>
      <c r="G5" s="38">
        <f t="shared" si="0"/>
        <v>27.22950368910682</v>
      </c>
      <c r="H5" s="38">
        <f t="shared" si="0"/>
        <v>27.9444113468677</v>
      </c>
      <c r="I5" s="38">
        <f t="shared" si="0"/>
        <v>20.0426194949819</v>
      </c>
      <c r="J5" s="38">
        <f t="shared" si="0"/>
        <v>7.827322304202373</v>
      </c>
      <c r="K5" s="38">
        <f t="shared" si="0"/>
        <v>6.1420191558590345</v>
      </c>
      <c r="L5" s="38">
        <f t="shared" si="0"/>
        <v>4.092388066541405</v>
      </c>
      <c r="M5" s="38">
        <f t="shared" si="0"/>
        <v>3.1666743045689936</v>
      </c>
      <c r="N5" s="38">
        <f t="shared" si="0"/>
        <v>0.45598276889235145</v>
      </c>
      <c r="O5" s="38">
        <f t="shared" si="0"/>
        <v>0.5247238898308968</v>
      </c>
      <c r="Q5" s="30"/>
    </row>
    <row r="6" spans="2:17" ht="13.5">
      <c r="B6" s="44" t="s">
        <v>18</v>
      </c>
      <c r="C6" s="21" t="s">
        <v>15</v>
      </c>
      <c r="D6" s="35">
        <v>1314</v>
      </c>
      <c r="E6" s="35">
        <v>11</v>
      </c>
      <c r="F6" s="35">
        <v>16</v>
      </c>
      <c r="G6" s="35">
        <v>363</v>
      </c>
      <c r="H6" s="35">
        <v>379</v>
      </c>
      <c r="I6" s="35">
        <v>271</v>
      </c>
      <c r="J6" s="35">
        <v>115</v>
      </c>
      <c r="K6" s="35">
        <v>75</v>
      </c>
      <c r="L6" s="35">
        <v>39</v>
      </c>
      <c r="M6" s="35">
        <v>35</v>
      </c>
      <c r="N6" s="35">
        <v>6</v>
      </c>
      <c r="O6" s="35">
        <v>4</v>
      </c>
      <c r="Q6" s="30"/>
    </row>
    <row r="7" spans="2:17" ht="13.5">
      <c r="B7" s="45"/>
      <c r="C7" s="21" t="s">
        <v>16</v>
      </c>
      <c r="D7" s="36">
        <v>100</v>
      </c>
      <c r="E7" s="36">
        <f aca="true" t="shared" si="1" ref="E7:O7">E6/$D6*100</f>
        <v>0.837138508371385</v>
      </c>
      <c r="F7" s="36">
        <f t="shared" si="1"/>
        <v>1.21765601217656</v>
      </c>
      <c r="G7" s="36">
        <f t="shared" si="1"/>
        <v>27.62557077625571</v>
      </c>
      <c r="H7" s="36">
        <f t="shared" si="1"/>
        <v>28.84322678843227</v>
      </c>
      <c r="I7" s="36">
        <f t="shared" si="1"/>
        <v>20.624048706240487</v>
      </c>
      <c r="J7" s="36">
        <f t="shared" si="1"/>
        <v>8.751902587519025</v>
      </c>
      <c r="K7" s="36">
        <f t="shared" si="1"/>
        <v>5.707762557077626</v>
      </c>
      <c r="L7" s="36">
        <f t="shared" si="1"/>
        <v>2.968036529680365</v>
      </c>
      <c r="M7" s="36">
        <f t="shared" si="1"/>
        <v>2.663622526636225</v>
      </c>
      <c r="N7" s="36">
        <f t="shared" si="1"/>
        <v>0.45662100456621</v>
      </c>
      <c r="O7" s="36">
        <f t="shared" si="1"/>
        <v>0.30441400304414</v>
      </c>
      <c r="Q7" s="30"/>
    </row>
    <row r="8" spans="2:17" ht="13.5">
      <c r="B8" s="44" t="s">
        <v>1</v>
      </c>
      <c r="C8" s="21" t="s">
        <v>15</v>
      </c>
      <c r="D8" s="35">
        <v>207</v>
      </c>
      <c r="E8" s="35">
        <v>0</v>
      </c>
      <c r="F8" s="35">
        <v>3</v>
      </c>
      <c r="G8" s="35">
        <v>50</v>
      </c>
      <c r="H8" s="35">
        <v>71</v>
      </c>
      <c r="I8" s="35">
        <v>48</v>
      </c>
      <c r="J8" s="35">
        <v>16</v>
      </c>
      <c r="K8" s="35">
        <v>14</v>
      </c>
      <c r="L8" s="35">
        <v>2</v>
      </c>
      <c r="M8" s="35">
        <v>3</v>
      </c>
      <c r="N8" s="35">
        <v>0</v>
      </c>
      <c r="O8" s="35">
        <v>0</v>
      </c>
      <c r="Q8" s="30"/>
    </row>
    <row r="9" spans="2:17" ht="14.25" thickBot="1">
      <c r="B9" s="46"/>
      <c r="C9" s="23" t="s">
        <v>16</v>
      </c>
      <c r="D9" s="37">
        <v>100</v>
      </c>
      <c r="E9" s="37">
        <f aca="true" t="shared" si="2" ref="E9:O9">E8/$D$8*100</f>
        <v>0</v>
      </c>
      <c r="F9" s="37">
        <f t="shared" si="2"/>
        <v>1.4492753623188406</v>
      </c>
      <c r="G9" s="37">
        <f t="shared" si="2"/>
        <v>24.154589371980677</v>
      </c>
      <c r="H9" s="37">
        <f t="shared" si="2"/>
        <v>34.29951690821256</v>
      </c>
      <c r="I9" s="37">
        <f t="shared" si="2"/>
        <v>23.18840579710145</v>
      </c>
      <c r="J9" s="37">
        <f t="shared" si="2"/>
        <v>7.729468599033816</v>
      </c>
      <c r="K9" s="37">
        <f t="shared" si="2"/>
        <v>6.763285024154589</v>
      </c>
      <c r="L9" s="37">
        <f t="shared" si="2"/>
        <v>0.966183574879227</v>
      </c>
      <c r="M9" s="37">
        <f t="shared" si="2"/>
        <v>1.4492753623188406</v>
      </c>
      <c r="N9" s="37">
        <f t="shared" si="2"/>
        <v>0</v>
      </c>
      <c r="O9" s="37">
        <f t="shared" si="2"/>
        <v>0</v>
      </c>
      <c r="P9" s="34"/>
      <c r="Q9" s="30"/>
    </row>
    <row r="10" spans="16:17" ht="7.5" customHeight="1">
      <c r="P10" s="34"/>
      <c r="Q10" s="34"/>
    </row>
    <row r="11" ht="13.5">
      <c r="P11" s="34"/>
    </row>
  </sheetData>
  <sheetProtection/>
  <mergeCells count="4">
    <mergeCell ref="B3:C3"/>
    <mergeCell ref="B4:B5"/>
    <mergeCell ref="B6:B7"/>
    <mergeCell ref="B8:B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1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.25" style="25" customWidth="1"/>
    <col min="2" max="2" width="8.00390625" style="25" customWidth="1"/>
    <col min="3" max="3" width="7.50390625" style="25" bestFit="1" customWidth="1"/>
    <col min="4" max="15" width="6.625" style="25" customWidth="1"/>
    <col min="16" max="16" width="1.25" style="25" customWidth="1"/>
    <col min="17" max="16384" width="9.00390625" style="25" customWidth="1"/>
  </cols>
  <sheetData>
    <row r="1" ht="14.25">
      <c r="B1" s="24" t="s">
        <v>25</v>
      </c>
    </row>
    <row r="2" spans="2:15" ht="14.25" thickBot="1">
      <c r="B2" s="26"/>
      <c r="C2" s="27"/>
      <c r="O2" s="28" t="s">
        <v>21</v>
      </c>
    </row>
    <row r="3" spans="2:15" ht="26.25" customHeight="1" thickBot="1">
      <c r="B3" s="41"/>
      <c r="C3" s="42"/>
      <c r="D3" s="16" t="s">
        <v>0</v>
      </c>
      <c r="E3" s="17" t="s">
        <v>5</v>
      </c>
      <c r="F3" s="16" t="s">
        <v>4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6" t="s">
        <v>9</v>
      </c>
      <c r="M3" s="16" t="s">
        <v>8</v>
      </c>
      <c r="N3" s="18" t="s">
        <v>6</v>
      </c>
      <c r="O3" s="19" t="s">
        <v>7</v>
      </c>
    </row>
    <row r="4" spans="2:17" ht="13.5">
      <c r="B4" s="42" t="s">
        <v>17</v>
      </c>
      <c r="C4" s="20" t="s">
        <v>15</v>
      </c>
      <c r="D4" s="29">
        <v>140186</v>
      </c>
      <c r="E4" s="29">
        <v>1299</v>
      </c>
      <c r="F4" s="29">
        <v>1343</v>
      </c>
      <c r="G4" s="29">
        <v>41049</v>
      </c>
      <c r="H4" s="29">
        <v>41264</v>
      </c>
      <c r="I4" s="29">
        <v>27986</v>
      </c>
      <c r="J4" s="29">
        <v>10143</v>
      </c>
      <c r="K4" s="29">
        <v>7728</v>
      </c>
      <c r="L4" s="29">
        <v>4892</v>
      </c>
      <c r="M4" s="29">
        <v>3497</v>
      </c>
      <c r="N4" s="29">
        <v>489</v>
      </c>
      <c r="O4" s="29">
        <v>496</v>
      </c>
      <c r="Q4" s="30"/>
    </row>
    <row r="5" spans="2:17" ht="13.5">
      <c r="B5" s="43"/>
      <c r="C5" s="21" t="s">
        <v>16</v>
      </c>
      <c r="D5" s="31">
        <v>100</v>
      </c>
      <c r="E5" s="31">
        <f>E4/$D$4*100</f>
        <v>0.9266260539568858</v>
      </c>
      <c r="F5" s="31">
        <f aca="true" t="shared" si="0" ref="F5:O5">F4/$D$4*100</f>
        <v>0.9580129256844477</v>
      </c>
      <c r="G5" s="31">
        <f t="shared" si="0"/>
        <v>29.281811307833877</v>
      </c>
      <c r="H5" s="31">
        <f t="shared" si="0"/>
        <v>29.435178976502645</v>
      </c>
      <c r="I5" s="31">
        <f t="shared" si="0"/>
        <v>19.96347709471702</v>
      </c>
      <c r="J5" s="31">
        <f t="shared" si="0"/>
        <v>7.2353872711968386</v>
      </c>
      <c r="K5" s="31">
        <f t="shared" si="0"/>
        <v>5.512676016149972</v>
      </c>
      <c r="L5" s="31">
        <f t="shared" si="0"/>
        <v>3.4896494657098422</v>
      </c>
      <c r="M5" s="31">
        <f t="shared" si="0"/>
        <v>2.4945429643473673</v>
      </c>
      <c r="N5" s="31">
        <f t="shared" si="0"/>
        <v>0.3488222789722226</v>
      </c>
      <c r="O5" s="31">
        <f t="shared" si="0"/>
        <v>0.35381564492888024</v>
      </c>
      <c r="Q5" s="30"/>
    </row>
    <row r="6" spans="2:17" ht="13.5">
      <c r="B6" s="44" t="s">
        <v>18</v>
      </c>
      <c r="C6" s="21" t="s">
        <v>15</v>
      </c>
      <c r="D6" s="29">
        <v>2009</v>
      </c>
      <c r="E6" s="29">
        <v>10</v>
      </c>
      <c r="F6" s="29">
        <v>21</v>
      </c>
      <c r="G6" s="29">
        <v>567</v>
      </c>
      <c r="H6" s="29">
        <v>622</v>
      </c>
      <c r="I6" s="29">
        <v>391</v>
      </c>
      <c r="J6" s="29">
        <v>151</v>
      </c>
      <c r="K6" s="29">
        <v>117</v>
      </c>
      <c r="L6" s="29">
        <v>64</v>
      </c>
      <c r="M6" s="29">
        <v>46</v>
      </c>
      <c r="N6" s="29">
        <v>9</v>
      </c>
      <c r="O6" s="29">
        <v>11</v>
      </c>
      <c r="Q6" s="30"/>
    </row>
    <row r="7" spans="2:17" ht="13.5">
      <c r="B7" s="45"/>
      <c r="C7" s="21" t="s">
        <v>16</v>
      </c>
      <c r="D7" s="31">
        <v>100</v>
      </c>
      <c r="E7" s="31">
        <f>E6/$D6*100</f>
        <v>0.49776007964161273</v>
      </c>
      <c r="F7" s="31">
        <f aca="true" t="shared" si="1" ref="F7:O7">F6/$D6*100</f>
        <v>1.0452961672473868</v>
      </c>
      <c r="G7" s="31">
        <f t="shared" si="1"/>
        <v>28.222996515679444</v>
      </c>
      <c r="H7" s="31">
        <f t="shared" si="1"/>
        <v>30.96067695370831</v>
      </c>
      <c r="I7" s="31">
        <f t="shared" si="1"/>
        <v>19.46241911398706</v>
      </c>
      <c r="J7" s="31">
        <f t="shared" si="1"/>
        <v>7.516177202588352</v>
      </c>
      <c r="K7" s="31">
        <f t="shared" si="1"/>
        <v>5.823792931806869</v>
      </c>
      <c r="L7" s="31">
        <f t="shared" si="1"/>
        <v>3.1856645097063216</v>
      </c>
      <c r="M7" s="31">
        <f t="shared" si="1"/>
        <v>2.2896963663514187</v>
      </c>
      <c r="N7" s="31">
        <f t="shared" si="1"/>
        <v>0.44798407167745147</v>
      </c>
      <c r="O7" s="31">
        <f t="shared" si="1"/>
        <v>0.5475360876057741</v>
      </c>
      <c r="Q7" s="30"/>
    </row>
    <row r="8" spans="2:17" ht="13.5">
      <c r="B8" s="44" t="s">
        <v>1</v>
      </c>
      <c r="C8" s="21" t="s">
        <v>15</v>
      </c>
      <c r="D8" s="29">
        <v>271</v>
      </c>
      <c r="E8" s="29">
        <v>1</v>
      </c>
      <c r="F8" s="29" t="s">
        <v>24</v>
      </c>
      <c r="G8" s="29">
        <v>76</v>
      </c>
      <c r="H8" s="29">
        <v>106</v>
      </c>
      <c r="I8" s="29">
        <v>52</v>
      </c>
      <c r="J8" s="29">
        <v>17</v>
      </c>
      <c r="K8" s="29">
        <v>14</v>
      </c>
      <c r="L8" s="29">
        <v>3</v>
      </c>
      <c r="M8" s="29">
        <v>2</v>
      </c>
      <c r="N8" s="29" t="s">
        <v>23</v>
      </c>
      <c r="O8" s="29" t="s">
        <v>23</v>
      </c>
      <c r="Q8" s="30"/>
    </row>
    <row r="9" spans="2:17" ht="14.25" thickBot="1">
      <c r="B9" s="46"/>
      <c r="C9" s="23" t="s">
        <v>16</v>
      </c>
      <c r="D9" s="32">
        <v>100</v>
      </c>
      <c r="E9" s="32">
        <f aca="true" t="shared" si="2" ref="E9:L9">E8/$D$8*100</f>
        <v>0.36900369003690037</v>
      </c>
      <c r="F9" s="33" t="s">
        <v>3</v>
      </c>
      <c r="G9" s="32">
        <f t="shared" si="2"/>
        <v>28.044280442804425</v>
      </c>
      <c r="H9" s="32">
        <f t="shared" si="2"/>
        <v>39.11439114391143</v>
      </c>
      <c r="I9" s="32">
        <f t="shared" si="2"/>
        <v>19.18819188191882</v>
      </c>
      <c r="J9" s="32">
        <f t="shared" si="2"/>
        <v>6.273062730627306</v>
      </c>
      <c r="K9" s="32">
        <f t="shared" si="2"/>
        <v>5.166051660516605</v>
      </c>
      <c r="L9" s="32">
        <f t="shared" si="2"/>
        <v>1.107011070110701</v>
      </c>
      <c r="M9" s="32">
        <f>M8/$D$8*100</f>
        <v>0.7380073800738007</v>
      </c>
      <c r="N9" s="33" t="s">
        <v>3</v>
      </c>
      <c r="O9" s="33" t="s">
        <v>3</v>
      </c>
      <c r="P9" s="34"/>
      <c r="Q9" s="30"/>
    </row>
    <row r="10" spans="16:17" ht="7.5" customHeight="1">
      <c r="P10" s="34"/>
      <c r="Q10" s="34"/>
    </row>
    <row r="11" ht="13.5">
      <c r="P11" s="34"/>
    </row>
  </sheetData>
  <sheetProtection/>
  <mergeCells count="4">
    <mergeCell ref="B3:C3"/>
    <mergeCell ref="B4:B5"/>
    <mergeCell ref="B6:B7"/>
    <mergeCell ref="B8:B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3"/>
  <sheetViews>
    <sheetView showGridLines="0" zoomScalePageLayoutView="0" workbookViewId="0" topLeftCell="A1">
      <selection activeCell="E23" sqref="E23"/>
    </sheetView>
  </sheetViews>
  <sheetFormatPr defaultColWidth="9.00390625" defaultRowHeight="13.5"/>
  <cols>
    <col min="1" max="1" width="1.25" style="0" customWidth="1"/>
    <col min="2" max="2" width="8.00390625" style="0" customWidth="1"/>
    <col min="3" max="3" width="7.50390625" style="0" bestFit="1" customWidth="1"/>
    <col min="4" max="15" width="6.625" style="0" customWidth="1"/>
    <col min="16" max="16" width="1.25" style="0" customWidth="1"/>
  </cols>
  <sheetData>
    <row r="1" ht="14.25">
      <c r="B1" s="9" t="s">
        <v>20</v>
      </c>
    </row>
    <row r="2" spans="2:15" ht="14.25" thickBot="1">
      <c r="B2" s="2"/>
      <c r="C2" s="6"/>
      <c r="O2" s="1" t="s">
        <v>21</v>
      </c>
    </row>
    <row r="3" spans="2:15" ht="26.25" customHeight="1" thickBot="1">
      <c r="B3" s="41"/>
      <c r="C3" s="42"/>
      <c r="D3" s="16" t="s">
        <v>0</v>
      </c>
      <c r="E3" s="17" t="s">
        <v>5</v>
      </c>
      <c r="F3" s="16" t="s">
        <v>4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6" t="s">
        <v>9</v>
      </c>
      <c r="M3" s="16" t="s">
        <v>8</v>
      </c>
      <c r="N3" s="18" t="s">
        <v>6</v>
      </c>
      <c r="O3" s="19" t="s">
        <v>7</v>
      </c>
    </row>
    <row r="4" spans="2:17" ht="13.5">
      <c r="B4" s="42" t="s">
        <v>17</v>
      </c>
      <c r="C4" s="20" t="s">
        <v>15</v>
      </c>
      <c r="D4" s="3">
        <v>200224</v>
      </c>
      <c r="E4" s="3">
        <v>1961</v>
      </c>
      <c r="F4" s="3">
        <v>1075</v>
      </c>
      <c r="G4" s="3">
        <v>64342</v>
      </c>
      <c r="H4" s="3">
        <v>59869</v>
      </c>
      <c r="I4" s="3">
        <v>38457</v>
      </c>
      <c r="J4" s="3">
        <v>13160</v>
      </c>
      <c r="K4" s="3">
        <v>9769</v>
      </c>
      <c r="L4" s="3">
        <v>6347</v>
      </c>
      <c r="M4" s="3">
        <v>4240</v>
      </c>
      <c r="N4" s="3">
        <v>512</v>
      </c>
      <c r="O4" s="3">
        <v>492</v>
      </c>
      <c r="Q4" s="15"/>
    </row>
    <row r="5" spans="2:17" ht="13.5">
      <c r="B5" s="43"/>
      <c r="C5" s="21" t="s">
        <v>16</v>
      </c>
      <c r="D5" s="4">
        <v>100</v>
      </c>
      <c r="E5" s="4">
        <f>E4/$D$4*100</f>
        <v>0.9794030685632091</v>
      </c>
      <c r="F5" s="4">
        <f aca="true" t="shared" si="0" ref="F5:O5">F4/$D$4*100</f>
        <v>0.536898673485696</v>
      </c>
      <c r="G5" s="4">
        <f t="shared" si="0"/>
        <v>32.13500879015503</v>
      </c>
      <c r="H5" s="4">
        <f t="shared" si="0"/>
        <v>29.90101086782803</v>
      </c>
      <c r="I5" s="4">
        <f t="shared" si="0"/>
        <v>19.206988173245964</v>
      </c>
      <c r="J5" s="4">
        <f t="shared" si="0"/>
        <v>6.572638644717915</v>
      </c>
      <c r="K5" s="4">
        <f t="shared" si="0"/>
        <v>4.879035480262106</v>
      </c>
      <c r="L5" s="4">
        <f t="shared" si="0"/>
        <v>3.169949656384849</v>
      </c>
      <c r="M5" s="4">
        <f t="shared" si="0"/>
        <v>2.1176282563528845</v>
      </c>
      <c r="N5" s="4">
        <f t="shared" si="0"/>
        <v>0.2557136007671408</v>
      </c>
      <c r="O5" s="4">
        <f t="shared" si="0"/>
        <v>0.24572478823717434</v>
      </c>
      <c r="Q5" s="15"/>
    </row>
    <row r="6" spans="2:17" ht="13.5">
      <c r="B6" s="44" t="s">
        <v>18</v>
      </c>
      <c r="C6" s="21" t="s">
        <v>15</v>
      </c>
      <c r="D6" s="3">
        <v>2838</v>
      </c>
      <c r="E6" s="3">
        <v>18</v>
      </c>
      <c r="F6" s="3">
        <v>12</v>
      </c>
      <c r="G6" s="3">
        <v>903</v>
      </c>
      <c r="H6" s="3">
        <v>870</v>
      </c>
      <c r="I6" s="3">
        <v>546</v>
      </c>
      <c r="J6" s="3">
        <v>189</v>
      </c>
      <c r="K6" s="3">
        <v>134</v>
      </c>
      <c r="L6" s="3">
        <v>83</v>
      </c>
      <c r="M6" s="3">
        <v>66</v>
      </c>
      <c r="N6" s="3">
        <v>8</v>
      </c>
      <c r="O6" s="3">
        <v>9</v>
      </c>
      <c r="Q6" s="15"/>
    </row>
    <row r="7" spans="2:17" ht="13.5">
      <c r="B7" s="45"/>
      <c r="C7" s="21" t="s">
        <v>16</v>
      </c>
      <c r="D7" s="4">
        <v>100</v>
      </c>
      <c r="E7" s="4">
        <f>E6/$D6*100</f>
        <v>0.6342494714587738</v>
      </c>
      <c r="F7" s="4">
        <f aca="true" t="shared" si="1" ref="F7:O7">F6/$D6*100</f>
        <v>0.42283298097251587</v>
      </c>
      <c r="G7" s="4">
        <f t="shared" si="1"/>
        <v>31.818181818181817</v>
      </c>
      <c r="H7" s="4">
        <f t="shared" si="1"/>
        <v>30.655391120507396</v>
      </c>
      <c r="I7" s="4">
        <f t="shared" si="1"/>
        <v>19.23890063424947</v>
      </c>
      <c r="J7" s="4">
        <f t="shared" si="1"/>
        <v>6.659619450317125</v>
      </c>
      <c r="K7" s="4">
        <f t="shared" si="1"/>
        <v>4.721634954193093</v>
      </c>
      <c r="L7" s="4">
        <f t="shared" si="1"/>
        <v>2.9245947850599014</v>
      </c>
      <c r="M7" s="4">
        <f t="shared" si="1"/>
        <v>2.3255813953488373</v>
      </c>
      <c r="N7" s="4">
        <f t="shared" si="1"/>
        <v>0.28188865398167723</v>
      </c>
      <c r="O7" s="4">
        <f t="shared" si="1"/>
        <v>0.3171247357293869</v>
      </c>
      <c r="Q7" s="15"/>
    </row>
    <row r="8" spans="2:17" ht="13.5">
      <c r="B8" s="44" t="s">
        <v>1</v>
      </c>
      <c r="C8" s="21" t="s">
        <v>15</v>
      </c>
      <c r="D8" s="3">
        <v>114</v>
      </c>
      <c r="E8" s="3">
        <v>2</v>
      </c>
      <c r="F8" s="3" t="s">
        <v>2</v>
      </c>
      <c r="G8" s="3">
        <v>53</v>
      </c>
      <c r="H8" s="3">
        <v>36</v>
      </c>
      <c r="I8" s="3">
        <v>14</v>
      </c>
      <c r="J8" s="3">
        <v>3</v>
      </c>
      <c r="K8" s="3">
        <v>1</v>
      </c>
      <c r="L8" s="3" t="s">
        <v>2</v>
      </c>
      <c r="M8" s="3">
        <v>5</v>
      </c>
      <c r="N8" s="3" t="s">
        <v>2</v>
      </c>
      <c r="O8" s="3" t="s">
        <v>2</v>
      </c>
      <c r="Q8" s="15"/>
    </row>
    <row r="9" spans="2:17" ht="13.5">
      <c r="B9" s="43"/>
      <c r="C9" s="21" t="s">
        <v>16</v>
      </c>
      <c r="D9" s="4">
        <v>100</v>
      </c>
      <c r="E9" s="4">
        <f>E8/$D$8*100</f>
        <v>1.7543859649122806</v>
      </c>
      <c r="F9" s="5" t="s">
        <v>3</v>
      </c>
      <c r="G9" s="4">
        <f>G8/$D$8*100</f>
        <v>46.49122807017544</v>
      </c>
      <c r="H9" s="4">
        <f>H8/$D$8*100</f>
        <v>31.57894736842105</v>
      </c>
      <c r="I9" s="4">
        <f>I8/$D$8*100</f>
        <v>12.280701754385964</v>
      </c>
      <c r="J9" s="4">
        <f>J8/$D$8*100</f>
        <v>2.631578947368421</v>
      </c>
      <c r="K9" s="4">
        <f>K8/$D$8*100</f>
        <v>0.8771929824561403</v>
      </c>
      <c r="L9" s="5" t="s">
        <v>3</v>
      </c>
      <c r="M9" s="4">
        <f>M8/$D$8*100</f>
        <v>4.385964912280701</v>
      </c>
      <c r="N9" s="5" t="s">
        <v>3</v>
      </c>
      <c r="O9" s="5" t="s">
        <v>3</v>
      </c>
      <c r="Q9" s="15"/>
    </row>
    <row r="10" spans="2:17" ht="13.5">
      <c r="B10" s="44" t="s">
        <v>19</v>
      </c>
      <c r="C10" s="21" t="s">
        <v>15</v>
      </c>
      <c r="D10" s="3">
        <v>270</v>
      </c>
      <c r="E10" s="3" t="s">
        <v>2</v>
      </c>
      <c r="F10" s="3" t="s">
        <v>2</v>
      </c>
      <c r="G10" s="3">
        <v>78</v>
      </c>
      <c r="H10" s="3">
        <v>109</v>
      </c>
      <c r="I10" s="3">
        <v>52</v>
      </c>
      <c r="J10" s="3">
        <v>15</v>
      </c>
      <c r="K10" s="3">
        <v>11</v>
      </c>
      <c r="L10" s="3">
        <v>3</v>
      </c>
      <c r="M10" s="3">
        <v>2</v>
      </c>
      <c r="N10" s="3" t="s">
        <v>2</v>
      </c>
      <c r="O10" s="3" t="s">
        <v>2</v>
      </c>
      <c r="Q10" s="15"/>
    </row>
    <row r="11" spans="2:17" ht="13.5">
      <c r="B11" s="43"/>
      <c r="C11" s="22" t="s">
        <v>16</v>
      </c>
      <c r="D11" s="12">
        <v>100</v>
      </c>
      <c r="E11" s="11" t="s">
        <v>3</v>
      </c>
      <c r="F11" s="11" t="s">
        <v>3</v>
      </c>
      <c r="G11" s="10">
        <f aca="true" t="shared" si="2" ref="G11:M11">G10/$D$10*100</f>
        <v>28.888888888888886</v>
      </c>
      <c r="H11" s="10">
        <f t="shared" si="2"/>
        <v>40.370370370370374</v>
      </c>
      <c r="I11" s="10">
        <f t="shared" si="2"/>
        <v>19.25925925925926</v>
      </c>
      <c r="J11" s="10">
        <f t="shared" si="2"/>
        <v>5.555555555555555</v>
      </c>
      <c r="K11" s="10">
        <f t="shared" si="2"/>
        <v>4.074074074074074</v>
      </c>
      <c r="L11" s="10">
        <f t="shared" si="2"/>
        <v>1.1111111111111112</v>
      </c>
      <c r="M11" s="10">
        <f t="shared" si="2"/>
        <v>0.7407407407407408</v>
      </c>
      <c r="N11" s="11" t="s">
        <v>3</v>
      </c>
      <c r="O11" s="11" t="s">
        <v>3</v>
      </c>
      <c r="Q11" s="15"/>
    </row>
    <row r="12" spans="2:17" ht="13.5">
      <c r="B12" s="47" t="s">
        <v>22</v>
      </c>
      <c r="C12" s="21" t="s">
        <v>15</v>
      </c>
      <c r="D12" s="14">
        <f>SUM(D8,D10)</f>
        <v>384</v>
      </c>
      <c r="E12" s="13">
        <f>SUM(E8,E10)</f>
        <v>2</v>
      </c>
      <c r="F12" s="11" t="s">
        <v>23</v>
      </c>
      <c r="G12" s="14">
        <f aca="true" t="shared" si="3" ref="G12:M12">SUM(G8,G10)</f>
        <v>131</v>
      </c>
      <c r="H12" s="14">
        <f t="shared" si="3"/>
        <v>145</v>
      </c>
      <c r="I12" s="14">
        <f t="shared" si="3"/>
        <v>66</v>
      </c>
      <c r="J12" s="14">
        <f t="shared" si="3"/>
        <v>18</v>
      </c>
      <c r="K12" s="14">
        <f t="shared" si="3"/>
        <v>12</v>
      </c>
      <c r="L12" s="14">
        <f t="shared" si="3"/>
        <v>3</v>
      </c>
      <c r="M12" s="14">
        <f t="shared" si="3"/>
        <v>7</v>
      </c>
      <c r="N12" s="13" t="s">
        <v>23</v>
      </c>
      <c r="O12" s="13" t="s">
        <v>23</v>
      </c>
      <c r="Q12" s="15"/>
    </row>
    <row r="13" spans="2:17" ht="14.25" thickBot="1">
      <c r="B13" s="48"/>
      <c r="C13" s="23" t="s">
        <v>16</v>
      </c>
      <c r="D13" s="7">
        <v>100</v>
      </c>
      <c r="E13" s="8">
        <f>E12/$D$12*100</f>
        <v>0.5208333333333333</v>
      </c>
      <c r="F13" s="8" t="s">
        <v>23</v>
      </c>
      <c r="G13" s="8">
        <f>G12/$D$12*100</f>
        <v>34.11458333333333</v>
      </c>
      <c r="H13" s="8">
        <f aca="true" t="shared" si="4" ref="H13:M13">H12/$D$12*100</f>
        <v>37.76041666666667</v>
      </c>
      <c r="I13" s="8">
        <f t="shared" si="4"/>
        <v>17.1875</v>
      </c>
      <c r="J13" s="8">
        <f t="shared" si="4"/>
        <v>4.6875</v>
      </c>
      <c r="K13" s="8">
        <f t="shared" si="4"/>
        <v>3.125</v>
      </c>
      <c r="L13" s="8">
        <f t="shared" si="4"/>
        <v>0.78125</v>
      </c>
      <c r="M13" s="8">
        <f t="shared" si="4"/>
        <v>1.8229166666666667</v>
      </c>
      <c r="N13" s="8" t="s">
        <v>23</v>
      </c>
      <c r="O13" s="8" t="s">
        <v>23</v>
      </c>
      <c r="Q13" s="15"/>
    </row>
    <row r="14" ht="7.5" customHeight="1"/>
  </sheetData>
  <sheetProtection/>
  <mergeCells count="6">
    <mergeCell ref="B12:B13"/>
    <mergeCell ref="B10:B11"/>
    <mergeCell ref="B3:C3"/>
    <mergeCell ref="B4:B5"/>
    <mergeCell ref="B6:B7"/>
    <mergeCell ref="B8:B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takahashi.rie</dc:creator>
  <cp:keywords/>
  <dc:description/>
  <cp:lastModifiedBy>Administrator</cp:lastModifiedBy>
  <cp:lastPrinted>2007-04-05T02:24:45Z</cp:lastPrinted>
  <dcterms:created xsi:type="dcterms:W3CDTF">2007-03-27T02:34:04Z</dcterms:created>
  <dcterms:modified xsi:type="dcterms:W3CDTF">2023-01-10T00:26:39Z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0008004e000000000000010262b10207f74006b004c800</vt:lpwstr>
  </property>
</Properties>
</file>